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2" activeTab="2"/>
  </bookViews>
  <sheets>
    <sheet name="BoQ1" sheetId="1" state="veryHidden" r:id="rId1"/>
    <sheet name="Additional Details" sheetId="2" state="veryHidden" r:id="rId2"/>
    <sheet name="Macros" sheetId="3" r:id="rId3"/>
  </sheets>
  <externalReferences>
    <externalReference r:id="rId6"/>
    <externalReference r:id="rId7"/>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<sst xmlns="http://schemas.openxmlformats.org/spreadsheetml/2006/main" count="170" uniqueCount="106">
  <si>
    <t>Sl.
No.</t>
  </si>
  <si>
    <t>Item Code / Make</t>
  </si>
  <si>
    <t>Please Enable Macros to View BoQ information</t>
  </si>
  <si>
    <t>BoQ_Ver3.0</t>
  </si>
  <si>
    <t>Item Rate</t>
  </si>
  <si>
    <t>Normal</t>
  </si>
  <si>
    <t>INR Only</t>
  </si>
  <si>
    <t>INR</t>
  </si>
  <si>
    <t>Select, Excess (+), Less (-)</t>
  </si>
  <si>
    <t>Less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</si>
  <si>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</si>
  <si>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</si>
  <si>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</si>
  <si>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</si>
  <si>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</si>
  <si>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</si>
  <si>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</si>
  <si>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</si>
  <si>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</si>
  <si>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</si>
  <si>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</si>
  <si>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</si>
  <si>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</si>
  <si>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</si>
  <si>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</si>
  <si>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</si>
  <si>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</si>
  <si>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</si>
  <si>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</si>
  <si>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</si>
  <si>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</si>
  <si>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</si>
  <si>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</si>
  <si>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</si>
  <si>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</si>
  <si>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</si>
  <si>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</si>
  <si>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</si>
  <si>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</si>
  <si>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</si>
  <si>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</si>
  <si>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</si>
  <si>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</si>
  <si>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</si>
  <si>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</si>
  <si>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</si>
  <si>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</si>
  <si>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</si>
  <si>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</si>
  <si>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Security Supervisor</t>
  </si>
  <si>
    <t>Security Guard</t>
  </si>
  <si>
    <t>Communication Handheld Walkie talkie</t>
  </si>
  <si>
    <t>Units per eight hour shift</t>
  </si>
  <si>
    <t>Details of Units</t>
  </si>
  <si>
    <t>Basic Rate should be quoted per unit per eight hour  shift basis.</t>
  </si>
  <si>
    <t>Basic Rate should be quoted per unit per month basis.</t>
  </si>
  <si>
    <r>
      <t xml:space="preserve">BASIC RATE PER UNIT PER SHIFT In figures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</si>
  <si>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ANNUALY(Column 3*5*365 (days) *3 (Shift per day) for Sl. no 1.01 &amp; 1.02 and Column 3*5*12 months for Sl. no 1.03 in
       </t>
    </r>
    <r>
      <rPr>
        <b/>
        <sz val="11"/>
        <color indexed="10"/>
        <rFont val="Arial"/>
        <family val="2"/>
      </rPr>
      <t>Rs.      P</t>
    </r>
  </si>
  <si>
    <r>
      <rPr>
        <b/>
        <u val="single"/>
        <sz val="11"/>
        <color indexed="10"/>
        <rFont val="Arial"/>
        <family val="2"/>
      </rPr>
      <t>PRICE SCHEDULE</t>
    </r>
    <r>
      <rPr>
        <b/>
        <sz val="11"/>
        <color indexed="10"/>
        <rFont val="Arial"/>
        <family val="2"/>
      </rPr>
      <t xml:space="preserve">
1.  This BOQ template must not be modified/replaced by the bidder and the same should be uploaded after filling the relevent columns, else the bidder is liable to be rejected for this tender. Bidders are allowed to enter the Bidder Name and Values only). 2. Please see BOQ_T&amp;C sheet for terms &amp; condition of financial bid. 3. Addition form to be filled by the bidder to show the breakup of the quoted rate.</t>
    </r>
  </si>
  <si>
    <t>Tender Inviting Authority: IIM UDAIPUR</t>
  </si>
  <si>
    <t>Name of Work:Security Services at IIM Udaipur</t>
  </si>
  <si>
    <t>Contract No:  IIMU/Tender/Security/2020/01 dated 06.11.2020</t>
  </si>
  <si>
    <t>Terms &amp; Condition:</t>
  </si>
  <si>
    <r>
      <t>(i)</t>
    </r>
    <r>
      <rPr>
        <sz val="7"/>
        <color indexed="8"/>
        <rFont val="Times New Roman"/>
        <family val="1"/>
      </rPr>
      <t xml:space="preserve">      </t>
    </r>
    <r>
      <rPr>
        <sz val="11"/>
        <color indexed="8"/>
        <rFont val="Arial"/>
        <family val="2"/>
      </rPr>
      <t>Rates  should   be   quoted   keeping   in view the prevailing Central Minimum Wages Act as applicable to Udaipur for Private Security Guards and any other laws applicable for security services inclusive  of  all statutory  liabilities,  taxes, levies etc excluding Goods &amp; Service Tax (GST). GST will be dealt with separately as per the applicability.</t>
    </r>
  </si>
  <si>
    <r>
      <t>(ii)</t>
    </r>
    <r>
      <rPr>
        <sz val="7"/>
        <color indexed="8"/>
        <rFont val="Times New Roman"/>
        <family val="1"/>
      </rPr>
      <t xml:space="preserve">     </t>
    </r>
    <r>
      <rPr>
        <sz val="11"/>
        <color indexed="8"/>
        <rFont val="Arial"/>
        <family val="2"/>
      </rPr>
      <t>The revision in subsequent minimum wages rates, ESI, EPF, Bonus rate due to revision of the rates by the Govt. of India will be adjusted by the Principal Employer accordingly. However, a  pre approval of principle employer will be required.</t>
    </r>
  </si>
  <si>
    <r>
      <t>(iii)</t>
    </r>
    <r>
      <rPr>
        <sz val="7"/>
        <color indexed="8"/>
        <rFont val="Times New Roman"/>
        <family val="1"/>
      </rPr>
      <t xml:space="preserve">    </t>
    </r>
    <r>
      <rPr>
        <sz val="11"/>
        <color indexed="8"/>
        <rFont val="Arial"/>
        <family val="2"/>
      </rPr>
      <t>The agency has to bid for all the items mentioned in the above table. The financial bid shall not be considered valid for partial bidding or non-bidding of any item and shall be summarily rejected for further evaluation.</t>
    </r>
  </si>
  <si>
    <r>
      <t>(iv)</t>
    </r>
    <r>
      <rPr>
        <sz val="7"/>
        <color indexed="8"/>
        <rFont val="Times New Roman"/>
        <family val="1"/>
      </rPr>
      <t xml:space="preserve">    </t>
    </r>
    <r>
      <rPr>
        <sz val="11"/>
        <color indexed="8"/>
        <rFont val="Arial"/>
        <family val="2"/>
      </rPr>
      <t>The numbers of security personnel (Supervisor/Guard) and Communication Handheld walkie talkie in the financial bid given above are indicative. IIMU shall have the rights to increase or decrease the number of security personnel and Communication Handheld walkie talkie to be deployed at IIMU at any point of time. Hence, the payment shall be made only for the services actually availed i.e. for the number of security personnel and Communication Handheld walkie talkie actually deployed at IIMU.</t>
    </r>
  </si>
  <si>
    <r>
      <t>(v)</t>
    </r>
    <r>
      <rPr>
        <sz val="7"/>
        <color indexed="8"/>
        <rFont val="Times New Roman"/>
        <family val="1"/>
      </rPr>
      <t xml:space="preserve">     </t>
    </r>
    <r>
      <rPr>
        <sz val="11"/>
        <color indexed="8"/>
        <rFont val="Arial"/>
        <family val="2"/>
      </rPr>
      <t>Income Tax (TDS) and GST (TDS), if applicable, will be deducted at source as per Rules.</t>
    </r>
  </si>
  <si>
    <r>
      <t>(vi)</t>
    </r>
    <r>
      <rPr>
        <sz val="7"/>
        <color indexed="8"/>
        <rFont val="Times New Roman"/>
        <family val="1"/>
      </rPr>
      <t xml:space="preserve">    </t>
    </r>
    <r>
      <rPr>
        <sz val="11"/>
        <color indexed="8"/>
        <rFont val="Arial"/>
        <family val="2"/>
      </rPr>
      <t>No any other charges shall be paid by principal employer except as mentioned in terms and condition.</t>
    </r>
  </si>
  <si>
    <r>
      <t>(vii)</t>
    </r>
    <r>
      <rPr>
        <sz val="7"/>
        <color indexed="8"/>
        <rFont val="Times New Roman"/>
        <family val="1"/>
      </rPr>
      <t xml:space="preserve">   </t>
    </r>
    <r>
      <rPr>
        <sz val="11"/>
        <color indexed="8"/>
        <rFont val="Arial"/>
        <family val="2"/>
      </rPr>
      <t>No increment shall be given on the quoted rates during the tenure of the contract including extension if any, except for the condition given as per serial no. (ii) above.</t>
    </r>
  </si>
  <si>
    <r>
      <t>(viii)</t>
    </r>
    <r>
      <rPr>
        <sz val="7"/>
        <color indexed="8"/>
        <rFont val="Times New Roman"/>
        <family val="1"/>
      </rPr>
      <t xml:space="preserve">  </t>
    </r>
    <r>
      <rPr>
        <sz val="11"/>
        <color indexed="8"/>
        <rFont val="Arial"/>
        <family val="2"/>
      </rPr>
      <t>The bid is valid for minimum period of 90 days from the last date of submission of bid.</t>
    </r>
  </si>
  <si>
    <r>
      <t>(ix)</t>
    </r>
    <r>
      <rPr>
        <sz val="7"/>
        <color indexed="8"/>
        <rFont val="Times New Roman"/>
        <family val="1"/>
      </rPr>
      <t xml:space="preserve">    </t>
    </r>
    <r>
      <rPr>
        <sz val="11"/>
        <color indexed="8"/>
        <rFont val="Arial"/>
        <family val="2"/>
      </rPr>
      <t>The Technical Bid (Part-I) is the part of this tender document. Violence of any condition shall be treated as breach of contract.</t>
    </r>
  </si>
  <si>
    <r>
      <t>(x)</t>
    </r>
    <r>
      <rPr>
        <sz val="7"/>
        <color indexed="8"/>
        <rFont val="Times New Roman"/>
        <family val="1"/>
      </rPr>
      <t xml:space="preserve">     </t>
    </r>
    <r>
      <rPr>
        <sz val="11"/>
        <color indexed="8"/>
        <rFont val="Arial"/>
        <family val="2"/>
      </rPr>
      <t xml:space="preserve">The bill/ invoice towards bonus paid to the employees as per Payment of the </t>
    </r>
    <r>
      <rPr>
        <b/>
        <sz val="11"/>
        <color indexed="8"/>
        <rFont val="Arial"/>
        <family val="2"/>
      </rPr>
      <t>Bonus Act 1965</t>
    </r>
    <r>
      <rPr>
        <sz val="11"/>
        <color indexed="8"/>
        <rFont val="Arial"/>
        <family val="2"/>
      </rPr>
      <t xml:space="preserve"> will be paid by the Institute to the Agency only in the form of reimbursement. Hence, in order to claim the Bonus, Agency shall have to first pay the Bonus to the employees and then may submit the bill along with the required proof of payment to get the same reimbursed by the Institute.</t>
    </r>
  </si>
  <si>
    <t>Additional Rates (Not to be considered for deciding Lowest bidder i.e. L-1)</t>
  </si>
  <si>
    <t>Category</t>
  </si>
  <si>
    <t>Rate per unit per shift</t>
  </si>
  <si>
    <t>Armed Security Guard</t>
  </si>
  <si>
    <t>Additional Form to be filled by the bidder to show the breakup of the quoted rate</t>
  </si>
  <si>
    <t>RATE FOR SECURITY PERSONNEL (Rate Per Unit Per shift)</t>
  </si>
  <si>
    <t>Sr. No.</t>
  </si>
  <si>
    <t>Description</t>
  </si>
  <si>
    <t>Basic Minimum Wages</t>
  </si>
  <si>
    <t>Bonus @ 8.33% on Basic wages i.e. Sl. No. 1</t>
  </si>
  <si>
    <t>ESIC (Employer Contribution)</t>
  </si>
  <si>
    <t>EPFO (Employer Contribution)</t>
  </si>
  <si>
    <t>EPFO Admin Charges</t>
  </si>
  <si>
    <t>Any other component (Mention the name of the component)</t>
  </si>
  <si>
    <t>3………………</t>
  </si>
  <si>
    <t>Sub Total* (Sr. No. 1+2+3+4+5+6+)</t>
  </si>
  <si>
    <t>Service charge @________% of sub total ( Sr. No. 7)</t>
  </si>
  <si>
    <t>Total (7+8)</t>
  </si>
  <si>
    <t>(Excluding TAX/GST)</t>
  </si>
  <si>
    <t>Notes:</t>
  </si>
  <si>
    <r>
      <t>1.</t>
    </r>
    <r>
      <rPr>
        <sz val="7"/>
        <color indexed="8"/>
        <rFont val="Times New Roman"/>
        <family val="1"/>
      </rPr>
      <t xml:space="preserve">        </t>
    </r>
    <r>
      <rPr>
        <sz val="11"/>
        <color indexed="8"/>
        <rFont val="Arial"/>
        <family val="2"/>
      </rPr>
      <t>Rates should be quoted keeping in view the prevailing Central Wages Act I Minimum Wages Act, 1948 as applicable to Rajasthan for Private Security Guards on per day basis and other by laws applicable (inclusive of statutory liabilities, taxes, levies etc.</t>
    </r>
  </si>
  <si>
    <r>
      <t>2.</t>
    </r>
    <r>
      <rPr>
        <sz val="7"/>
        <color indexed="8"/>
        <rFont val="Times New Roman"/>
        <family val="1"/>
      </rPr>
      <t xml:space="preserve">        </t>
    </r>
    <r>
      <rPr>
        <sz val="11"/>
        <color indexed="8"/>
        <rFont val="Arial"/>
        <family val="2"/>
      </rPr>
      <t>Services charges to be quoted shall not be in negative.</t>
    </r>
  </si>
  <si>
    <r>
      <t>3.</t>
    </r>
    <r>
      <rPr>
        <sz val="7"/>
        <color indexed="8"/>
        <rFont val="Times New Roman"/>
        <family val="1"/>
      </rPr>
      <t xml:space="preserve">        </t>
    </r>
    <r>
      <rPr>
        <sz val="11"/>
        <color indexed="8"/>
        <rFont val="Arial"/>
        <family val="2"/>
      </rPr>
      <t xml:space="preserve">Total amount at Sl No 9 of above table should match with the rate quoted in </t>
    </r>
    <r>
      <rPr>
        <sz val="11"/>
        <rFont val="Arial"/>
        <family val="2"/>
      </rPr>
      <t xml:space="preserve">the column 5 of BoQ </t>
    </r>
    <r>
      <rPr>
        <sz val="11"/>
        <color indexed="8"/>
        <rFont val="Arial"/>
        <family val="2"/>
      </rPr>
      <t>(rate per unit per shift).</t>
    </r>
  </si>
  <si>
    <r>
      <t>4.</t>
    </r>
    <r>
      <rPr>
        <sz val="7"/>
        <color indexed="8"/>
        <rFont val="Times New Roman"/>
        <family val="1"/>
      </rPr>
      <t xml:space="preserve">        </t>
    </r>
    <r>
      <rPr>
        <sz val="11"/>
        <color indexed="8"/>
        <rFont val="Arial"/>
        <family val="2"/>
      </rPr>
      <t>If the lowest quoted rate is same by more than one service provider the company with higher average Annual Turnover will be awarded the tender.</t>
    </r>
  </si>
  <si>
    <t>STATUTORY POINTS</t>
  </si>
  <si>
    <t>For the vendor, at least one branch office should be based in Udaipur city and one responsible person should be assigned for this service.</t>
  </si>
  <si>
    <t>ESIC compliance should be made under Sub Regional office, Udaipur (Udaipur jurisdiction) or regional office, Jaipur  (Rajasthan Jurisdiction).</t>
  </si>
  <si>
    <t>A separate ECR should be made for EPFO compliance for IIM Balicha, deployed employee.</t>
  </si>
  <si>
    <t>An evidence document should be necessarily submitted along with the service bill. Other than service charges, Service Bill payment would be considered only on the basis of evidence documents.</t>
  </si>
  <si>
    <r>
      <t>5.</t>
    </r>
    <r>
      <rPr>
        <sz val="7"/>
        <color indexed="8"/>
        <rFont val="Times New Roman"/>
        <family val="1"/>
      </rPr>
      <t xml:space="preserve">       </t>
    </r>
  </si>
  <si>
    <t>A self declaration is required along with bill, stated that – ‘All the statutory compliance has been met completely’.</t>
  </si>
  <si>
    <r>
      <t>6.</t>
    </r>
    <r>
      <rPr>
        <sz val="7"/>
        <color indexed="8"/>
        <rFont val="Times New Roman"/>
        <family val="1"/>
      </rPr>
      <t>      </t>
    </r>
  </si>
  <si>
    <t>The bill payment will be made after the Statutory clearance and the responsibility of such clearance resides with the vendor.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</si>
</sst>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11"/>
      <color indexed="10"/>
      <name val="Arial"/>
      <family val="2"/>
    </font>
    <font>
      <b/>
      <sz val="12"/>
      <color indexed="10"/>
      <name val="Arial"/>
      <family val="2"/>
    </font>
    <font>
      <b/>
      <u val="single"/>
      <sz val="11"/>
      <color indexed="10"/>
      <name val="Arial"/>
      <family val="2"/>
    </font>
    <font>
      <sz val="11"/>
      <color indexed="8"/>
      <name val="Arial"/>
      <family val="2"/>
    </font>
    <font>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2"/>
      <color indexed="8"/>
      <name val="Arial"/>
      <family val="2"/>
    </font>
    <font>
      <b/>
      <u val="single"/>
      <sz val="16"/>
      <color indexed="10"/>
      <name val="Arial"/>
      <family val="2"/>
    </font>
    <font>
      <b/>
      <i/>
      <u val="single"/>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2"/>
      <color rgb="FF000000"/>
      <name val="Arial"/>
      <family val="2"/>
    </font>
    <font>
      <b/>
      <sz val="11"/>
      <color rgb="FF000000"/>
      <name val="Arial"/>
      <family val="2"/>
    </font>
    <font>
      <sz val="11"/>
      <color rgb="FF000000"/>
      <name val="Arial"/>
      <family val="2"/>
    </font>
    <font>
      <b/>
      <u val="single"/>
      <sz val="11"/>
      <color rgb="FF000000"/>
      <name val="Arial"/>
      <family val="2"/>
    </font>
    <font>
      <b/>
      <sz val="11"/>
      <color rgb="FFFF0000"/>
      <name val="Arial"/>
      <family val="2"/>
    </font>
    <font>
      <b/>
      <u val="single"/>
      <sz val="16"/>
      <color rgb="FFFF0000"/>
      <name val="Arial"/>
      <family val="2"/>
    </font>
    <font>
      <b/>
      <i/>
      <u val="single"/>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top/>
      <bottom style="medium">
        <color rgb="FF000000"/>
      </bottom>
    </border>
    <border>
      <left style="medium">
        <color rgb="FF000000"/>
      </left>
      <right style="medium">
        <color rgb="FF000000"/>
      </right>
      <top style="medium">
        <color rgb="FF000000"/>
      </top>
      <bottom/>
    </border>
    <border>
      <left/>
      <right style="medium">
        <color rgb="FF000000"/>
      </right>
      <top style="medium">
        <color rgb="FF000000"/>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ck">
        <color rgb="FF000000"/>
      </left>
      <right style="thick">
        <color rgb="FF000000"/>
      </right>
      <top style="thick">
        <color rgb="FF000000"/>
      </top>
      <bottom style="thick">
        <color rgb="FF000000"/>
      </bottom>
    </border>
    <border>
      <left/>
      <right style="thick">
        <color rgb="FF000000"/>
      </right>
      <top style="thick">
        <color rgb="FF000000"/>
      </top>
      <bottom style="thick">
        <color rgb="FF000000"/>
      </bottom>
    </border>
    <border>
      <left style="thick">
        <color rgb="FF000000"/>
      </left>
      <right style="thick">
        <color rgb="FF000000"/>
      </right>
      <top/>
      <bottom style="thick">
        <color rgb="FF000000"/>
      </bottom>
    </border>
    <border>
      <left/>
      <right style="thick">
        <color rgb="FF000000"/>
      </right>
      <top/>
      <bottom style="thick">
        <color rgb="FF000000"/>
      </bottom>
    </border>
    <border>
      <left/>
      <right style="thick">
        <color rgb="FF000000"/>
      </right>
      <top/>
      <bottom/>
    </border>
    <border>
      <left/>
      <right style="thin"/>
      <top style="thin"/>
      <bottom style="thin"/>
    </border>
    <border>
      <left>
        <color indexed="63"/>
      </left>
      <right>
        <color indexed="63"/>
      </right>
      <top>
        <color indexed="63"/>
      </top>
      <bottom style="thin"/>
    </border>
    <border>
      <left style="thick">
        <color rgb="FF000000"/>
      </left>
      <right style="thick">
        <color rgb="FF000000"/>
      </right>
      <top style="thick">
        <color rgb="FF000000"/>
      </top>
      <bottom/>
    </border>
    <border>
      <left style="thick">
        <color rgb="FF000000"/>
      </left>
      <right style="thick">
        <color rgb="FF000000"/>
      </right>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6">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65" fillId="0" borderId="11" xfId="58"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8" applyNumberFormat="1" applyFont="1" applyFill="1" applyBorder="1" applyAlignment="1">
      <alignment horizontal="center" vertical="top"/>
      <protection/>
    </xf>
    <xf numFmtId="0" fontId="66" fillId="0" borderId="12" xfId="58" applyNumberFormat="1" applyFont="1" applyFill="1" applyBorder="1" applyAlignment="1">
      <alignment horizontal="left" wrapText="1" readingOrder="1"/>
      <protection/>
    </xf>
    <xf numFmtId="0" fontId="3" fillId="0" borderId="12" xfId="58"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2" fontId="2" fillId="0" borderId="12"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2" xfId="57" applyNumberFormat="1" applyFont="1" applyFill="1" applyBorder="1" applyAlignment="1">
      <alignment horizontal="center" vertical="top" wrapText="1"/>
      <protection/>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7" fillId="0" borderId="13"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2" fillId="0" borderId="11" xfId="58" applyNumberFormat="1" applyFont="1" applyFill="1" applyBorder="1" applyAlignment="1" applyProtection="1">
      <alignment vertical="center" wrapText="1"/>
      <protection locked="0"/>
    </xf>
    <xf numFmtId="0" fontId="12" fillId="0" borderId="11" xfId="63" applyNumberFormat="1" applyFont="1" applyFill="1" applyBorder="1" applyAlignment="1" applyProtection="1">
      <alignment vertical="center" wrapText="1"/>
      <protection locked="0"/>
    </xf>
    <xf numFmtId="0" fontId="13"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2" xfId="58"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2" fontId="3" fillId="0" borderId="12" xfId="58" applyNumberFormat="1" applyFont="1" applyFill="1" applyBorder="1" applyAlignment="1">
      <alignment vertical="top"/>
      <protection/>
    </xf>
    <xf numFmtId="1" fontId="3" fillId="0" borderId="12" xfId="58" applyNumberFormat="1" applyFont="1" applyFill="1" applyBorder="1" applyAlignment="1">
      <alignment horizontal="center" vertical="top"/>
      <protection/>
    </xf>
    <xf numFmtId="0" fontId="3" fillId="0" borderId="12" xfId="57" applyNumberFormat="1" applyFont="1" applyFill="1" applyBorder="1" applyAlignment="1">
      <alignment horizontal="left" vertical="top" wrapText="1"/>
      <protection/>
    </xf>
    <xf numFmtId="0" fontId="2" fillId="34" borderId="12" xfId="57" applyNumberFormat="1" applyFont="1" applyFill="1" applyBorder="1" applyAlignment="1">
      <alignment horizontal="center" vertical="top" wrapText="1"/>
      <protection/>
    </xf>
    <xf numFmtId="0" fontId="2" fillId="34" borderId="11" xfId="57" applyNumberFormat="1" applyFont="1" applyFill="1" applyBorder="1" applyAlignment="1">
      <alignment horizontal="center" vertical="top" wrapText="1"/>
      <protection/>
    </xf>
    <xf numFmtId="0" fontId="65" fillId="34" borderId="11" xfId="58" applyNumberFormat="1" applyFont="1" applyFill="1" applyBorder="1" applyAlignment="1">
      <alignment vertical="top" wrapText="1"/>
      <protection/>
    </xf>
    <xf numFmtId="0" fontId="2" fillId="35" borderId="13" xfId="58" applyNumberFormat="1" applyFont="1" applyFill="1" applyBorder="1" applyAlignment="1">
      <alignment horizontal="left" vertical="top" wrapText="1"/>
      <protection/>
    </xf>
    <xf numFmtId="0" fontId="2" fillId="35" borderId="12" xfId="57" applyNumberFormat="1" applyFont="1" applyFill="1" applyBorder="1" applyAlignment="1">
      <alignment horizontal="center" vertical="top" wrapText="1"/>
      <protection/>
    </xf>
    <xf numFmtId="0" fontId="2" fillId="35" borderId="11" xfId="58" applyNumberFormat="1" applyFont="1" applyFill="1" applyBorder="1" applyAlignment="1">
      <alignment vertical="top" wrapText="1"/>
      <protection/>
    </xf>
    <xf numFmtId="0" fontId="72" fillId="0" borderId="0" xfId="0" applyFont="1" applyAlignment="1">
      <alignment horizontal="left" vertical="center" indent="1"/>
    </xf>
    <xf numFmtId="0" fontId="73" fillId="0" borderId="0" xfId="0" applyFont="1" applyAlignment="1">
      <alignment horizontal="center" vertical="center"/>
    </xf>
    <xf numFmtId="0" fontId="73" fillId="0" borderId="19" xfId="0" applyFont="1" applyBorder="1" applyAlignment="1">
      <alignment vertical="center"/>
    </xf>
    <xf numFmtId="0" fontId="73" fillId="0" borderId="0" xfId="0" applyFont="1" applyAlignment="1">
      <alignment vertical="center"/>
    </xf>
    <xf numFmtId="0" fontId="73" fillId="0" borderId="20" xfId="0" applyFont="1" applyBorder="1" applyAlignment="1">
      <alignment horizontal="left" vertical="center" wrapText="1" indent="1"/>
    </xf>
    <xf numFmtId="0" fontId="73" fillId="0" borderId="21" xfId="0" applyFont="1" applyBorder="1" applyAlignment="1">
      <alignment horizontal="center" vertical="center" wrapText="1"/>
    </xf>
    <xf numFmtId="0" fontId="73" fillId="0" borderId="21" xfId="0" applyFont="1" applyBorder="1" applyAlignment="1">
      <alignment horizontal="left" vertical="center" wrapText="1" indent="1"/>
    </xf>
    <xf numFmtId="0" fontId="73" fillId="0" borderId="22"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24" xfId="0" applyFont="1" applyBorder="1" applyAlignment="1">
      <alignment horizontal="left" vertical="center" wrapText="1" indent="1"/>
    </xf>
    <xf numFmtId="0" fontId="73" fillId="0" borderId="25" xfId="0" applyFont="1" applyBorder="1" applyAlignment="1">
      <alignment vertical="center" wrapText="1"/>
    </xf>
    <xf numFmtId="0" fontId="73" fillId="0" borderId="26" xfId="0" applyFont="1" applyBorder="1" applyAlignment="1">
      <alignment vertical="center" wrapText="1"/>
    </xf>
    <xf numFmtId="0" fontId="73" fillId="0" borderId="26"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28" xfId="0" applyFont="1" applyBorder="1" applyAlignment="1">
      <alignment vertical="center" wrapText="1"/>
    </xf>
    <xf numFmtId="0" fontId="74" fillId="0" borderId="29" xfId="0" applyFont="1" applyBorder="1" applyAlignment="1">
      <alignment vertical="center" wrapText="1"/>
    </xf>
    <xf numFmtId="0" fontId="74" fillId="0" borderId="29" xfId="0" applyFont="1" applyBorder="1" applyAlignment="1">
      <alignment horizontal="left" vertical="center" wrapText="1"/>
    </xf>
    <xf numFmtId="0" fontId="75" fillId="0" borderId="0" xfId="0" applyFont="1" applyAlignment="1">
      <alignment horizontal="left" vertical="center" indent="1"/>
    </xf>
    <xf numFmtId="0" fontId="74" fillId="0" borderId="0" xfId="0" applyFont="1" applyAlignment="1">
      <alignment horizontal="center" vertical="center"/>
    </xf>
    <xf numFmtId="0" fontId="75" fillId="0" borderId="0" xfId="0" applyFont="1" applyAlignment="1">
      <alignment horizontal="center" vertical="center"/>
    </xf>
    <xf numFmtId="0" fontId="74" fillId="0" borderId="0" xfId="0" applyFont="1" applyAlignment="1">
      <alignment horizontal="justify" vertical="center"/>
    </xf>
    <xf numFmtId="0" fontId="76" fillId="0" borderId="10" xfId="57" applyNumberFormat="1" applyFont="1" applyFill="1" applyBorder="1" applyAlignment="1">
      <alignment horizontal="left" vertical="center" wrapText="1"/>
      <protection/>
    </xf>
    <xf numFmtId="0" fontId="76" fillId="0" borderId="15" xfId="57" applyNumberFormat="1" applyFont="1" applyFill="1" applyBorder="1" applyAlignment="1">
      <alignment horizontal="left" vertical="center" wrapText="1"/>
      <protection/>
    </xf>
    <xf numFmtId="0" fontId="76" fillId="0" borderId="30" xfId="57" applyNumberFormat="1" applyFont="1" applyFill="1" applyBorder="1" applyAlignment="1">
      <alignment horizontal="left"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30" xfId="58"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31"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30" xfId="58" applyNumberFormat="1" applyFont="1" applyFill="1" applyBorder="1" applyAlignment="1" applyProtection="1">
      <alignment horizontal="left" vertical="top"/>
      <protection locked="0"/>
    </xf>
    <xf numFmtId="0" fontId="74" fillId="0" borderId="0" xfId="0" applyFont="1" applyAlignment="1">
      <alignment horizontal="left" vertical="center"/>
    </xf>
    <xf numFmtId="0" fontId="0" fillId="0" borderId="0" xfId="0" applyAlignment="1">
      <alignment horizontal="left"/>
    </xf>
    <xf numFmtId="0" fontId="74" fillId="0" borderId="0" xfId="0" applyFont="1" applyAlignment="1">
      <alignment horizontal="left" vertical="center" wrapText="1"/>
    </xf>
    <xf numFmtId="0" fontId="75" fillId="0" borderId="0" xfId="0" applyFont="1" applyAlignment="1">
      <alignment horizontal="center" vertical="center"/>
    </xf>
    <xf numFmtId="0" fontId="74" fillId="0" borderId="3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32" xfId="0" applyFont="1" applyBorder="1" applyAlignment="1">
      <alignment vertical="center" wrapText="1"/>
    </xf>
    <xf numFmtId="0" fontId="74" fillId="0" borderId="33" xfId="0" applyFont="1" applyBorder="1" applyAlignment="1">
      <alignment vertical="center" wrapText="1"/>
    </xf>
    <xf numFmtId="0" fontId="74" fillId="0" borderId="27" xfId="0" applyFont="1" applyBorder="1" applyAlignment="1">
      <alignment vertical="center" wrapText="1"/>
    </xf>
    <xf numFmtId="0" fontId="74" fillId="0" borderId="0" xfId="0" applyFont="1" applyAlignment="1">
      <alignment vertical="center" wrapText="1"/>
    </xf>
    <xf numFmtId="0" fontId="78" fillId="0" borderId="0" xfId="0" applyFont="1" applyAlignment="1">
      <alignment horizontal="left" vertical="center"/>
    </xf>
    <xf numFmtId="0" fontId="73" fillId="0" borderId="0" xfId="0" applyFont="1" applyAlignment="1">
      <alignment horizontal="left" vertical="center"/>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view="pageBreakPreview" zoomScale="60" zoomScaleNormal="73" zoomScalePageLayoutView="0" workbookViewId="0" topLeftCell="A1">
      <selection activeCell="M13" sqref="M13"/>
    </sheetView>
  </sheetViews>
  <sheetFormatPr defaultColWidth="9.140625" defaultRowHeight="15"/>
  <cols>
    <col min="1" max="1" width="15.421875" style="50" customWidth="1"/>
    <col min="2" max="2" width="47.8515625" style="50" customWidth="1"/>
    <col min="3" max="3" width="10.140625" style="50" hidden="1" customWidth="1"/>
    <col min="4" max="4" width="14.57421875" style="50" customWidth="1"/>
    <col min="5" max="5" width="13.8515625" style="50" customWidth="1"/>
    <col min="6" max="6" width="14.421875" style="50" hidden="1" customWidth="1"/>
    <col min="7" max="7" width="14.140625" style="50" hidden="1" customWidth="1"/>
    <col min="8" max="9" width="12.140625" style="50" hidden="1" customWidth="1"/>
    <col min="10" max="10" width="9.00390625" style="50" hidden="1" customWidth="1"/>
    <col min="11" max="11" width="19.57421875" style="50" hidden="1" customWidth="1"/>
    <col min="12" max="12" width="14.28125" style="50" hidden="1" customWidth="1"/>
    <col min="13" max="13" width="19.00390625" style="50" customWidth="1"/>
    <col min="14" max="14" width="15.28125" style="51"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0.28125" style="50" customWidth="1"/>
    <col min="54" max="54" width="18.8515625" style="50" hidden="1" customWidth="1"/>
    <col min="55" max="55" width="43.57421875" style="50" customWidth="1"/>
    <col min="56" max="238" width="9.140625" style="50" customWidth="1"/>
    <col min="239" max="243" width="9.140625" style="52" customWidth="1"/>
    <col min="244" max="16384" width="9.140625" style="50" customWidth="1"/>
  </cols>
  <sheetData>
    <row r="1" spans="1:243" s="1" customFormat="1" ht="25.5" customHeight="1">
      <c r="A1" s="96" t="str">
        <f>B2&amp;" BoQ"</f>
        <v>Item Rate BoQ</v>
      </c>
      <c r="B1" s="96"/>
      <c r="C1" s="96"/>
      <c r="D1" s="96"/>
      <c r="E1" s="96"/>
      <c r="F1" s="96"/>
      <c r="G1" s="96"/>
      <c r="H1" s="96"/>
      <c r="I1" s="96"/>
      <c r="J1" s="96"/>
      <c r="K1" s="96"/>
      <c r="L1" s="96"/>
      <c r="O1" s="2"/>
      <c r="P1" s="2"/>
      <c r="Q1" s="3"/>
      <c r="IE1" s="3"/>
      <c r="IF1" s="3"/>
      <c r="IG1" s="3"/>
      <c r="IH1" s="3"/>
      <c r="II1" s="3"/>
    </row>
    <row r="2" spans="1:17" s="1" customFormat="1" ht="25.5" customHeight="1" hidden="1">
      <c r="A2" s="4" t="s">
        <v>3</v>
      </c>
      <c r="B2" s="4" t="s">
        <v>4</v>
      </c>
      <c r="C2" s="56" t="s">
        <v>5</v>
      </c>
      <c r="D2" s="5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7" t="s">
        <v>59</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IE4" s="7"/>
      <c r="IF4" s="7"/>
      <c r="IG4" s="7"/>
      <c r="IH4" s="7"/>
      <c r="II4" s="7"/>
    </row>
    <row r="5" spans="1:243" s="6" customFormat="1" ht="30.75" customHeight="1">
      <c r="A5" s="97" t="s">
        <v>60</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IE5" s="7"/>
      <c r="IF5" s="7"/>
      <c r="IG5" s="7"/>
      <c r="IH5" s="7"/>
      <c r="II5" s="7"/>
    </row>
    <row r="6" spans="1:243" s="6" customFormat="1" ht="30.75" customHeight="1">
      <c r="A6" s="97" t="s">
        <v>61</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IE6" s="7"/>
      <c r="IF6" s="7"/>
      <c r="IG6" s="7"/>
      <c r="IH6" s="7"/>
      <c r="II6" s="7"/>
    </row>
    <row r="7" spans="1:243" s="6" customFormat="1" ht="29.25" customHeight="1" hidden="1">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IE7" s="7"/>
      <c r="IF7" s="7"/>
      <c r="IG7" s="7"/>
      <c r="IH7" s="7"/>
      <c r="II7" s="7"/>
    </row>
    <row r="8" spans="1:243" s="9" customFormat="1" ht="61.5" customHeight="1">
      <c r="A8" s="8" t="s">
        <v>47</v>
      </c>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1"/>
      <c r="IE8" s="10"/>
      <c r="IF8" s="10"/>
      <c r="IG8" s="10"/>
      <c r="IH8" s="10"/>
      <c r="II8" s="10"/>
    </row>
    <row r="9" spans="1:243" s="11" customFormat="1" ht="61.5" customHeight="1">
      <c r="A9" s="90" t="s">
        <v>58</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2"/>
      <c r="IE9" s="12"/>
      <c r="IF9" s="12"/>
      <c r="IG9" s="12"/>
      <c r="IH9" s="12"/>
      <c r="II9" s="12"/>
    </row>
    <row r="10" spans="1:243" s="14" customFormat="1" ht="18.75" customHeight="1">
      <c r="A10" s="13" t="s">
        <v>10</v>
      </c>
      <c r="B10" s="13" t="s">
        <v>11</v>
      </c>
      <c r="C10" s="13" t="s">
        <v>11</v>
      </c>
      <c r="D10" s="13" t="s">
        <v>10</v>
      </c>
      <c r="E10" s="13" t="s">
        <v>11</v>
      </c>
      <c r="F10" s="13" t="s">
        <v>12</v>
      </c>
      <c r="G10" s="13" t="s">
        <v>12</v>
      </c>
      <c r="H10" s="13" t="s">
        <v>13</v>
      </c>
      <c r="I10" s="13" t="s">
        <v>11</v>
      </c>
      <c r="J10" s="13" t="s">
        <v>10</v>
      </c>
      <c r="K10" s="13" t="s">
        <v>14</v>
      </c>
      <c r="L10" s="13" t="s">
        <v>11</v>
      </c>
      <c r="M10" s="13" t="s">
        <v>10</v>
      </c>
      <c r="N10" s="13" t="s">
        <v>12</v>
      </c>
      <c r="O10" s="13" t="s">
        <v>12</v>
      </c>
      <c r="P10" s="13" t="s">
        <v>12</v>
      </c>
      <c r="Q10" s="13" t="s">
        <v>12</v>
      </c>
      <c r="R10" s="13" t="s">
        <v>13</v>
      </c>
      <c r="S10" s="13" t="s">
        <v>13</v>
      </c>
      <c r="T10" s="13" t="s">
        <v>12</v>
      </c>
      <c r="U10" s="13" t="s">
        <v>12</v>
      </c>
      <c r="V10" s="13" t="s">
        <v>12</v>
      </c>
      <c r="W10" s="13" t="s">
        <v>12</v>
      </c>
      <c r="X10" s="13" t="s">
        <v>13</v>
      </c>
      <c r="Y10" s="13" t="s">
        <v>13</v>
      </c>
      <c r="Z10" s="13" t="s">
        <v>12</v>
      </c>
      <c r="AA10" s="13" t="s">
        <v>12</v>
      </c>
      <c r="AB10" s="13" t="s">
        <v>12</v>
      </c>
      <c r="AC10" s="13" t="s">
        <v>12</v>
      </c>
      <c r="AD10" s="13" t="s">
        <v>13</v>
      </c>
      <c r="AE10" s="13" t="s">
        <v>13</v>
      </c>
      <c r="AF10" s="13" t="s">
        <v>12</v>
      </c>
      <c r="AG10" s="13" t="s">
        <v>12</v>
      </c>
      <c r="AH10" s="13" t="s">
        <v>12</v>
      </c>
      <c r="AI10" s="13" t="s">
        <v>12</v>
      </c>
      <c r="AJ10" s="13" t="s">
        <v>13</v>
      </c>
      <c r="AK10" s="13" t="s">
        <v>13</v>
      </c>
      <c r="AL10" s="13" t="s">
        <v>12</v>
      </c>
      <c r="AM10" s="13" t="s">
        <v>12</v>
      </c>
      <c r="AN10" s="13" t="s">
        <v>12</v>
      </c>
      <c r="AO10" s="13" t="s">
        <v>12</v>
      </c>
      <c r="AP10" s="13" t="s">
        <v>13</v>
      </c>
      <c r="AQ10" s="13" t="s">
        <v>13</v>
      </c>
      <c r="AR10" s="13" t="s">
        <v>12</v>
      </c>
      <c r="AS10" s="13" t="s">
        <v>12</v>
      </c>
      <c r="AT10" s="13" t="s">
        <v>10</v>
      </c>
      <c r="AU10" s="13" t="s">
        <v>10</v>
      </c>
      <c r="AV10" s="13" t="s">
        <v>13</v>
      </c>
      <c r="AW10" s="13" t="s">
        <v>13</v>
      </c>
      <c r="AX10" s="13" t="s">
        <v>10</v>
      </c>
      <c r="AY10" s="13" t="s">
        <v>10</v>
      </c>
      <c r="AZ10" s="13" t="s">
        <v>15</v>
      </c>
      <c r="BA10" s="13" t="s">
        <v>10</v>
      </c>
      <c r="BB10" s="13" t="s">
        <v>10</v>
      </c>
      <c r="BC10" s="13" t="s">
        <v>11</v>
      </c>
      <c r="IE10" s="15"/>
      <c r="IF10" s="15"/>
      <c r="IG10" s="15"/>
      <c r="IH10" s="15"/>
      <c r="II10" s="15"/>
    </row>
    <row r="11" spans="1:243" s="14" customFormat="1" ht="149.25" customHeight="1">
      <c r="A11" s="13" t="s">
        <v>0</v>
      </c>
      <c r="B11" s="13" t="s">
        <v>16</v>
      </c>
      <c r="C11" s="13" t="s">
        <v>1</v>
      </c>
      <c r="D11" s="13" t="s">
        <v>52</v>
      </c>
      <c r="E11" s="13" t="s">
        <v>53</v>
      </c>
      <c r="F11" s="13" t="s">
        <v>48</v>
      </c>
      <c r="G11" s="13"/>
      <c r="H11" s="13"/>
      <c r="I11" s="13" t="s">
        <v>17</v>
      </c>
      <c r="J11" s="13" t="s">
        <v>18</v>
      </c>
      <c r="K11" s="13" t="s">
        <v>19</v>
      </c>
      <c r="L11" s="64" t="s">
        <v>20</v>
      </c>
      <c r="M11" s="66" t="s">
        <v>56</v>
      </c>
      <c r="N11" s="13" t="s">
        <v>21</v>
      </c>
      <c r="O11" s="13" t="s">
        <v>22</v>
      </c>
      <c r="P11" s="13" t="s">
        <v>23</v>
      </c>
      <c r="Q11" s="13" t="s">
        <v>24</v>
      </c>
      <c r="R11" s="13"/>
      <c r="S11" s="13"/>
      <c r="T11" s="13" t="s">
        <v>25</v>
      </c>
      <c r="U11" s="13" t="s">
        <v>26</v>
      </c>
      <c r="V11" s="13" t="s">
        <v>27</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57</v>
      </c>
      <c r="BB11" s="65" t="s">
        <v>28</v>
      </c>
      <c r="BC11" s="16" t="s">
        <v>29</v>
      </c>
      <c r="IE11" s="15"/>
      <c r="IF11" s="15"/>
      <c r="IG11" s="15"/>
      <c r="IH11" s="15"/>
      <c r="II11" s="15"/>
    </row>
    <row r="12" spans="1:243" s="14" customFormat="1" ht="15">
      <c r="A12" s="17">
        <v>1</v>
      </c>
      <c r="B12" s="17">
        <v>2</v>
      </c>
      <c r="C12" s="17">
        <v>3</v>
      </c>
      <c r="D12" s="17">
        <v>3</v>
      </c>
      <c r="E12" s="17">
        <v>4</v>
      </c>
      <c r="F12" s="17">
        <v>6</v>
      </c>
      <c r="G12" s="17">
        <v>7</v>
      </c>
      <c r="H12" s="17">
        <v>8</v>
      </c>
      <c r="I12" s="17">
        <v>9</v>
      </c>
      <c r="J12" s="17">
        <v>10</v>
      </c>
      <c r="K12" s="17">
        <v>11</v>
      </c>
      <c r="L12" s="63">
        <v>12</v>
      </c>
      <c r="M12" s="67">
        <v>5</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6</v>
      </c>
      <c r="BB12" s="17">
        <v>54</v>
      </c>
      <c r="BC12" s="17">
        <v>7</v>
      </c>
      <c r="IE12" s="15"/>
      <c r="IF12" s="15"/>
      <c r="IG12" s="15"/>
      <c r="IH12" s="15"/>
      <c r="II12" s="15"/>
    </row>
    <row r="13" spans="1:243" s="25" customFormat="1" ht="85.5">
      <c r="A13" s="18">
        <v>1.01</v>
      </c>
      <c r="B13" s="24" t="s">
        <v>49</v>
      </c>
      <c r="C13" s="19" t="s">
        <v>32</v>
      </c>
      <c r="D13" s="61">
        <v>1</v>
      </c>
      <c r="E13" s="62" t="s">
        <v>54</v>
      </c>
      <c r="F13" s="60">
        <v>100</v>
      </c>
      <c r="G13" s="27"/>
      <c r="H13" s="21"/>
      <c r="I13" s="20" t="s">
        <v>34</v>
      </c>
      <c r="J13" s="22">
        <f>IF(I13="Less(-)",-1,1)</f>
        <v>1</v>
      </c>
      <c r="K13" s="23" t="s">
        <v>44</v>
      </c>
      <c r="L13" s="23" t="s">
        <v>7</v>
      </c>
      <c r="M13" s="59"/>
      <c r="N13" s="28"/>
      <c r="O13" s="28"/>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7">
        <f>D13*M13*365*3</f>
        <v>0</v>
      </c>
      <c r="BB13" s="57">
        <f>BA13+SUM(N13:AZ13)</f>
        <v>0</v>
      </c>
      <c r="BC13" s="24" t="str">
        <f>SpellNumber(L13,BB13)</f>
        <v>INR Zero Only</v>
      </c>
      <c r="IE13" s="26">
        <v>1.01</v>
      </c>
      <c r="IF13" s="26" t="s">
        <v>35</v>
      </c>
      <c r="IG13" s="26" t="s">
        <v>31</v>
      </c>
      <c r="IH13" s="26">
        <v>123.223</v>
      </c>
      <c r="II13" s="26" t="s">
        <v>33</v>
      </c>
    </row>
    <row r="14" spans="1:243" s="25" customFormat="1" ht="85.5">
      <c r="A14" s="18">
        <v>1.02</v>
      </c>
      <c r="B14" s="24" t="s">
        <v>50</v>
      </c>
      <c r="C14" s="19" t="s">
        <v>36</v>
      </c>
      <c r="D14" s="61">
        <v>15</v>
      </c>
      <c r="E14" s="62" t="s">
        <v>54</v>
      </c>
      <c r="F14" s="60">
        <v>100</v>
      </c>
      <c r="G14" s="27"/>
      <c r="H14" s="27"/>
      <c r="I14" s="20" t="s">
        <v>34</v>
      </c>
      <c r="J14" s="22">
        <f>IF(I14="Less(-)",-1,1)</f>
        <v>1</v>
      </c>
      <c r="K14" s="23" t="s">
        <v>44</v>
      </c>
      <c r="L14" s="23" t="s">
        <v>7</v>
      </c>
      <c r="M14" s="59"/>
      <c r="N14" s="28"/>
      <c r="O14" s="28"/>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7">
        <f>D14*M14*365*3</f>
        <v>0</v>
      </c>
      <c r="BB14" s="57">
        <f>BA14+SUM(N14:AZ14)</f>
        <v>0</v>
      </c>
      <c r="BC14" s="24" t="str">
        <f>SpellNumber(L14,BB14)</f>
        <v>INR Zero Only</v>
      </c>
      <c r="IE14" s="26">
        <v>1.02</v>
      </c>
      <c r="IF14" s="26" t="s">
        <v>37</v>
      </c>
      <c r="IG14" s="26" t="s">
        <v>38</v>
      </c>
      <c r="IH14" s="26">
        <v>213</v>
      </c>
      <c r="II14" s="26" t="s">
        <v>33</v>
      </c>
    </row>
    <row r="15" spans="1:243" s="25" customFormat="1" ht="71.25">
      <c r="A15" s="18">
        <v>1.03</v>
      </c>
      <c r="B15" s="24" t="s">
        <v>51</v>
      </c>
      <c r="C15" s="19" t="s">
        <v>39</v>
      </c>
      <c r="D15" s="61">
        <v>16</v>
      </c>
      <c r="E15" s="62" t="s">
        <v>55</v>
      </c>
      <c r="F15" s="60">
        <v>10</v>
      </c>
      <c r="G15" s="27"/>
      <c r="H15" s="27"/>
      <c r="I15" s="20" t="s">
        <v>34</v>
      </c>
      <c r="J15" s="22">
        <f>IF(I15="Less(-)",-1,1)</f>
        <v>1</v>
      </c>
      <c r="K15" s="23" t="s">
        <v>44</v>
      </c>
      <c r="L15" s="23" t="s">
        <v>7</v>
      </c>
      <c r="M15" s="59"/>
      <c r="N15" s="28"/>
      <c r="O15" s="28"/>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7">
        <f>D15*M15*12</f>
        <v>0</v>
      </c>
      <c r="BB15" s="57">
        <f>BA15+SUM(N15:AZ15)</f>
        <v>0</v>
      </c>
      <c r="BC15" s="24" t="str">
        <f>SpellNumber(L15,BB15)</f>
        <v>INR Zero Only</v>
      </c>
      <c r="IE15" s="26">
        <v>2</v>
      </c>
      <c r="IF15" s="26" t="s">
        <v>30</v>
      </c>
      <c r="IG15" s="26" t="s">
        <v>40</v>
      </c>
      <c r="IH15" s="26">
        <v>10</v>
      </c>
      <c r="II15" s="26" t="s">
        <v>33</v>
      </c>
    </row>
    <row r="16" spans="1:243" s="25" customFormat="1" ht="33" customHeight="1">
      <c r="A16" s="32" t="s">
        <v>42</v>
      </c>
      <c r="B16" s="33"/>
      <c r="C16" s="34"/>
      <c r="D16" s="35"/>
      <c r="E16" s="35"/>
      <c r="F16" s="35"/>
      <c r="G16" s="35"/>
      <c r="H16" s="36"/>
      <c r="I16" s="36"/>
      <c r="J16" s="36"/>
      <c r="K16" s="36"/>
      <c r="L16" s="37"/>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58">
        <f>SUM(BA13:BA15)</f>
        <v>0</v>
      </c>
      <c r="BB16" s="58">
        <f>SUM(BB13:BB15)</f>
        <v>0</v>
      </c>
      <c r="BC16" s="24" t="str">
        <f>SpellNumber($E$2,BB16)</f>
        <v>INR Zero Only</v>
      </c>
      <c r="IE16" s="26">
        <v>4</v>
      </c>
      <c r="IF16" s="26" t="s">
        <v>37</v>
      </c>
      <c r="IG16" s="26" t="s">
        <v>41</v>
      </c>
      <c r="IH16" s="26">
        <v>10</v>
      </c>
      <c r="II16" s="26" t="s">
        <v>33</v>
      </c>
    </row>
    <row r="17" spans="1:243" s="48" customFormat="1" ht="39" customHeight="1" hidden="1">
      <c r="A17" s="33" t="s">
        <v>46</v>
      </c>
      <c r="B17" s="39"/>
      <c r="C17" s="40"/>
      <c r="D17" s="41"/>
      <c r="E17" s="42" t="s">
        <v>43</v>
      </c>
      <c r="F17" s="55"/>
      <c r="G17" s="43"/>
      <c r="H17" s="44"/>
      <c r="I17" s="44"/>
      <c r="J17" s="44"/>
      <c r="K17" s="45"/>
      <c r="L17" s="46"/>
      <c r="M17" s="47"/>
      <c r="O17" s="25"/>
      <c r="P17" s="25"/>
      <c r="Q17" s="25"/>
      <c r="R17" s="25"/>
      <c r="S17" s="25"/>
      <c r="BA17" s="53">
        <f>IF(ISBLANK(F17),0,IF(E17="Excess (+)",ROUND(BA16+(BA16*F17),2),IF(E17="Less (-)",ROUND(BA16+(BA16*F17*(-1)),2),0)))</f>
        <v>0</v>
      </c>
      <c r="BB17" s="54">
        <f>ROUND(BA17,0)</f>
        <v>0</v>
      </c>
      <c r="BC17" s="24" t="str">
        <f>SpellNumber(L17,BB17)</f>
        <v> Zero Only</v>
      </c>
      <c r="IE17" s="49"/>
      <c r="IF17" s="49"/>
      <c r="IG17" s="49"/>
      <c r="IH17" s="49"/>
      <c r="II17" s="49"/>
    </row>
    <row r="18" spans="1:243" s="48" customFormat="1" ht="51" customHeight="1">
      <c r="A18" s="32" t="s">
        <v>45</v>
      </c>
      <c r="B18" s="32"/>
      <c r="C18" s="93" t="str">
        <f>SpellNumber($E$2,BB16)</f>
        <v>INR Zero Only</v>
      </c>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5"/>
      <c r="IE18" s="49"/>
      <c r="IF18" s="49"/>
      <c r="IG18" s="49"/>
      <c r="IH18" s="49"/>
      <c r="II18" s="49"/>
    </row>
    <row r="19" spans="3:243" s="14" customFormat="1" ht="15">
      <c r="C19" s="50"/>
      <c r="D19" s="50"/>
      <c r="E19" s="50"/>
      <c r="F19" s="50"/>
      <c r="G19" s="50"/>
      <c r="H19" s="50"/>
      <c r="I19" s="50"/>
      <c r="J19" s="50"/>
      <c r="K19" s="50"/>
      <c r="L19" s="50"/>
      <c r="M19" s="50"/>
      <c r="O19" s="50"/>
      <c r="BA19" s="50"/>
      <c r="BC19" s="50"/>
      <c r="IE19" s="15"/>
      <c r="IF19" s="15"/>
      <c r="IG19" s="15"/>
      <c r="IH19" s="15"/>
      <c r="II19" s="15"/>
    </row>
  </sheetData>
  <sheetProtection password="866C" sheet="1" selectLockedCells="1"/>
  <mergeCells count="8">
    <mergeCell ref="A9:BC9"/>
    <mergeCell ref="C18:BC18"/>
    <mergeCell ref="A1:L1"/>
    <mergeCell ref="A4:BC4"/>
    <mergeCell ref="A5:BC5"/>
    <mergeCell ref="A6:BC6"/>
    <mergeCell ref="A7:BC7"/>
    <mergeCell ref="B8:BC8"/>
  </mergeCells>
  <dataValidations count="21">
    <dataValidation type="list" allowBlank="1" showInputMessage="1" showErrorMessage="1" sqref="L11:L12 L14 L13 L15">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K13:K15">
      <formula1>"Partial Conversion, Full Conversion"</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s>
  <printOptions/>
  <pageMargins left="0.55" right="0.33" top="0.61" bottom="0.51" header="0.3" footer="0.3"/>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B1:K45"/>
  <sheetViews>
    <sheetView view="pageBreakPreview" zoomScaleSheetLayoutView="100" zoomScalePageLayoutView="0" workbookViewId="0" topLeftCell="A1">
      <selection activeCell="C51" sqref="C51"/>
    </sheetView>
  </sheetViews>
  <sheetFormatPr defaultColWidth="9.140625" defaultRowHeight="15"/>
  <cols>
    <col min="2" max="2" width="14.00390625" style="0" customWidth="1"/>
    <col min="3" max="3" width="34.8515625" style="0" customWidth="1"/>
    <col min="4" max="4" width="20.00390625" style="0" customWidth="1"/>
    <col min="5" max="5" width="19.140625" style="0" customWidth="1"/>
  </cols>
  <sheetData>
    <row r="1" ht="15.75">
      <c r="B1" s="69" t="s">
        <v>62</v>
      </c>
    </row>
    <row r="2" spans="2:11" ht="48.75" customHeight="1">
      <c r="B2" s="112" t="s">
        <v>63</v>
      </c>
      <c r="C2" s="112"/>
      <c r="D2" s="112"/>
      <c r="E2" s="112"/>
      <c r="F2" s="112"/>
      <c r="G2" s="112"/>
      <c r="H2" s="112"/>
      <c r="I2" s="112"/>
      <c r="J2" s="112"/>
      <c r="K2" s="112"/>
    </row>
    <row r="3" spans="2:11" ht="42" customHeight="1">
      <c r="B3" s="112" t="s">
        <v>64</v>
      </c>
      <c r="C3" s="112"/>
      <c r="D3" s="112"/>
      <c r="E3" s="112"/>
      <c r="F3" s="112"/>
      <c r="G3" s="112"/>
      <c r="H3" s="112"/>
      <c r="I3" s="112"/>
      <c r="J3" s="112"/>
      <c r="K3" s="112"/>
    </row>
    <row r="4" spans="2:11" ht="42" customHeight="1">
      <c r="B4" s="112" t="s">
        <v>65</v>
      </c>
      <c r="C4" s="112"/>
      <c r="D4" s="112"/>
      <c r="E4" s="112"/>
      <c r="F4" s="112"/>
      <c r="G4" s="112"/>
      <c r="H4" s="112"/>
      <c r="I4" s="112"/>
      <c r="J4" s="112"/>
      <c r="K4" s="112"/>
    </row>
    <row r="5" spans="2:11" ht="59.25" customHeight="1">
      <c r="B5" s="112" t="s">
        <v>66</v>
      </c>
      <c r="C5" s="112"/>
      <c r="D5" s="112"/>
      <c r="E5" s="112"/>
      <c r="F5" s="112"/>
      <c r="G5" s="112"/>
      <c r="H5" s="112"/>
      <c r="I5" s="112"/>
      <c r="J5" s="112"/>
      <c r="K5" s="112"/>
    </row>
    <row r="6" spans="2:11" ht="33.75" customHeight="1">
      <c r="B6" s="112" t="s">
        <v>67</v>
      </c>
      <c r="C6" s="112"/>
      <c r="D6" s="112"/>
      <c r="E6" s="112"/>
      <c r="F6" s="112"/>
      <c r="G6" s="112"/>
      <c r="H6" s="112"/>
      <c r="I6" s="112"/>
      <c r="J6" s="112"/>
      <c r="K6" s="112"/>
    </row>
    <row r="7" spans="2:11" ht="36" customHeight="1">
      <c r="B7" s="112" t="s">
        <v>68</v>
      </c>
      <c r="C7" s="112"/>
      <c r="D7" s="112"/>
      <c r="E7" s="112"/>
      <c r="F7" s="112"/>
      <c r="G7" s="112"/>
      <c r="H7" s="112"/>
      <c r="I7" s="112"/>
      <c r="J7" s="112"/>
      <c r="K7" s="112"/>
    </row>
    <row r="8" spans="2:11" ht="31.5" customHeight="1">
      <c r="B8" s="112" t="s">
        <v>69</v>
      </c>
      <c r="C8" s="112"/>
      <c r="D8" s="112"/>
      <c r="E8" s="112"/>
      <c r="F8" s="112"/>
      <c r="G8" s="112"/>
      <c r="H8" s="112"/>
      <c r="I8" s="112"/>
      <c r="J8" s="112"/>
      <c r="K8" s="112"/>
    </row>
    <row r="9" spans="2:11" ht="37.5" customHeight="1">
      <c r="B9" s="112" t="s">
        <v>70</v>
      </c>
      <c r="C9" s="112"/>
      <c r="D9" s="112"/>
      <c r="E9" s="112"/>
      <c r="F9" s="112"/>
      <c r="G9" s="112"/>
      <c r="H9" s="112"/>
      <c r="I9" s="112"/>
      <c r="J9" s="112"/>
      <c r="K9" s="112"/>
    </row>
    <row r="10" spans="2:11" ht="30" customHeight="1">
      <c r="B10" s="112" t="s">
        <v>71</v>
      </c>
      <c r="C10" s="112"/>
      <c r="D10" s="112"/>
      <c r="E10" s="112"/>
      <c r="F10" s="112"/>
      <c r="G10" s="112"/>
      <c r="H10" s="112"/>
      <c r="I10" s="112"/>
      <c r="J10" s="112"/>
      <c r="K10" s="112"/>
    </row>
    <row r="11" spans="2:11" ht="60.75" customHeight="1">
      <c r="B11" s="112" t="s">
        <v>72</v>
      </c>
      <c r="C11" s="112"/>
      <c r="D11" s="112"/>
      <c r="E11" s="112"/>
      <c r="F11" s="112"/>
      <c r="G11" s="112"/>
      <c r="H11" s="112"/>
      <c r="I11" s="112"/>
      <c r="J11" s="112"/>
      <c r="K11" s="112"/>
    </row>
    <row r="12" ht="15">
      <c r="B12" s="70"/>
    </row>
    <row r="13" spans="2:9" ht="15.75" thickBot="1">
      <c r="B13" s="71" t="s">
        <v>73</v>
      </c>
      <c r="C13" s="72"/>
      <c r="D13" s="72"/>
      <c r="E13" s="72"/>
      <c r="F13" s="72"/>
      <c r="G13" s="72"/>
      <c r="H13" s="72"/>
      <c r="I13" s="72"/>
    </row>
    <row r="14" spans="2:4" ht="30.75" thickBot="1">
      <c r="B14" s="73" t="s">
        <v>74</v>
      </c>
      <c r="C14" s="74" t="s">
        <v>52</v>
      </c>
      <c r="D14" s="75" t="s">
        <v>75</v>
      </c>
    </row>
    <row r="15" spans="2:4" ht="45.75" thickBot="1">
      <c r="B15" s="76" t="s">
        <v>76</v>
      </c>
      <c r="C15" s="77">
        <v>1</v>
      </c>
      <c r="D15" s="78"/>
    </row>
    <row r="16" spans="2:8" ht="15">
      <c r="B16" s="113" t="s">
        <v>77</v>
      </c>
      <c r="C16" s="113"/>
      <c r="D16" s="113"/>
      <c r="E16" s="113"/>
      <c r="F16" s="113"/>
      <c r="G16" s="113"/>
      <c r="H16" s="113"/>
    </row>
    <row r="17" spans="2:8" ht="15.75" thickBot="1">
      <c r="B17" s="114" t="s">
        <v>78</v>
      </c>
      <c r="C17" s="114"/>
      <c r="D17" s="114"/>
      <c r="E17" s="114"/>
      <c r="F17" s="114"/>
      <c r="G17" s="114"/>
      <c r="H17" s="114"/>
    </row>
    <row r="18" spans="2:5" ht="31.5" thickBot="1" thickTop="1">
      <c r="B18" s="79" t="s">
        <v>79</v>
      </c>
      <c r="C18" s="80" t="s">
        <v>80</v>
      </c>
      <c r="D18" s="81" t="s">
        <v>49</v>
      </c>
      <c r="E18" s="81" t="s">
        <v>50</v>
      </c>
    </row>
    <row r="19" spans="2:5" ht="16.5" thickBot="1" thickTop="1">
      <c r="B19" s="82">
        <v>1</v>
      </c>
      <c r="C19" s="83" t="s">
        <v>81</v>
      </c>
      <c r="D19" s="83"/>
      <c r="E19" s="83"/>
    </row>
    <row r="20" spans="2:5" ht="30" thickBot="1" thickTop="1">
      <c r="B20" s="82">
        <v>2</v>
      </c>
      <c r="C20" s="83" t="s">
        <v>82</v>
      </c>
      <c r="D20" s="83"/>
      <c r="E20" s="83"/>
    </row>
    <row r="21" spans="2:5" ht="16.5" thickBot="1" thickTop="1">
      <c r="B21" s="82">
        <v>3</v>
      </c>
      <c r="C21" s="83" t="s">
        <v>83</v>
      </c>
      <c r="D21" s="83"/>
      <c r="E21" s="83"/>
    </row>
    <row r="22" spans="2:5" ht="16.5" thickBot="1" thickTop="1">
      <c r="B22" s="82">
        <v>4</v>
      </c>
      <c r="C22" s="83" t="s">
        <v>84</v>
      </c>
      <c r="D22" s="83"/>
      <c r="E22" s="83"/>
    </row>
    <row r="23" spans="2:5" ht="16.5" thickBot="1" thickTop="1">
      <c r="B23" s="82">
        <v>5</v>
      </c>
      <c r="C23" s="83" t="s">
        <v>85</v>
      </c>
      <c r="D23" s="83"/>
      <c r="E23" s="83"/>
    </row>
    <row r="24" spans="2:5" ht="29.25" thickTop="1">
      <c r="B24" s="106">
        <v>6</v>
      </c>
      <c r="C24" s="84" t="s">
        <v>86</v>
      </c>
      <c r="D24" s="109"/>
      <c r="E24" s="109"/>
    </row>
    <row r="25" spans="2:5" ht="15">
      <c r="B25" s="107"/>
      <c r="C25" s="85">
        <v>1</v>
      </c>
      <c r="D25" s="110"/>
      <c r="E25" s="110"/>
    </row>
    <row r="26" spans="2:5" ht="15">
      <c r="B26" s="107"/>
      <c r="C26" s="85">
        <v>2</v>
      </c>
      <c r="D26" s="110"/>
      <c r="E26" s="110"/>
    </row>
    <row r="27" spans="2:5" ht="15.75" thickBot="1">
      <c r="B27" s="108"/>
      <c r="C27" s="83" t="s">
        <v>87</v>
      </c>
      <c r="D27" s="111"/>
      <c r="E27" s="111"/>
    </row>
    <row r="28" spans="2:5" ht="30" thickBot="1" thickTop="1">
      <c r="B28" s="82">
        <v>7</v>
      </c>
      <c r="C28" s="83" t="s">
        <v>88</v>
      </c>
      <c r="D28" s="83"/>
      <c r="E28" s="83"/>
    </row>
    <row r="29" spans="2:5" ht="30" thickBot="1" thickTop="1">
      <c r="B29" s="82">
        <v>8</v>
      </c>
      <c r="C29" s="83" t="s">
        <v>89</v>
      </c>
      <c r="D29" s="83"/>
      <c r="E29" s="83"/>
    </row>
    <row r="30" spans="2:5" ht="15.75" thickTop="1">
      <c r="B30" s="106">
        <v>9</v>
      </c>
      <c r="C30" s="84" t="s">
        <v>90</v>
      </c>
      <c r="D30" s="109"/>
      <c r="E30" s="109"/>
    </row>
    <row r="31" spans="2:5" ht="15.75" thickBot="1">
      <c r="B31" s="108"/>
      <c r="C31" s="83" t="s">
        <v>91</v>
      </c>
      <c r="D31" s="111"/>
      <c r="E31" s="111"/>
    </row>
    <row r="32" ht="15.75" thickTop="1">
      <c r="B32" s="86" t="s">
        <v>92</v>
      </c>
    </row>
    <row r="33" spans="2:11" ht="15">
      <c r="B33" s="104" t="s">
        <v>93</v>
      </c>
      <c r="C33" s="104"/>
      <c r="D33" s="104"/>
      <c r="E33" s="104"/>
      <c r="F33" s="104"/>
      <c r="G33" s="104"/>
      <c r="H33" s="104"/>
      <c r="I33" s="104"/>
      <c r="J33" s="104"/>
      <c r="K33" s="104"/>
    </row>
    <row r="34" spans="2:11" ht="15">
      <c r="B34" s="104" t="s">
        <v>94</v>
      </c>
      <c r="C34" s="104"/>
      <c r="D34" s="104"/>
      <c r="E34" s="104"/>
      <c r="F34" s="104"/>
      <c r="G34" s="104"/>
      <c r="H34" s="104"/>
      <c r="I34" s="104"/>
      <c r="J34" s="104"/>
      <c r="K34" s="104"/>
    </row>
    <row r="35" spans="2:11" ht="15">
      <c r="B35" s="104" t="s">
        <v>95</v>
      </c>
      <c r="C35" s="104"/>
      <c r="D35" s="104"/>
      <c r="E35" s="104"/>
      <c r="F35" s="104"/>
      <c r="G35" s="104"/>
      <c r="H35" s="104"/>
      <c r="I35" s="104"/>
      <c r="J35" s="104"/>
      <c r="K35" s="104"/>
    </row>
    <row r="36" spans="2:11" ht="15">
      <c r="B36" s="104" t="s">
        <v>96</v>
      </c>
      <c r="C36" s="104"/>
      <c r="D36" s="104"/>
      <c r="E36" s="104"/>
      <c r="F36" s="104"/>
      <c r="G36" s="104"/>
      <c r="H36" s="104"/>
      <c r="I36" s="104"/>
      <c r="J36" s="104"/>
      <c r="K36" s="104"/>
    </row>
    <row r="37" ht="15">
      <c r="B37" s="87"/>
    </row>
    <row r="38" spans="2:11" ht="15">
      <c r="B38" s="105" t="s">
        <v>97</v>
      </c>
      <c r="C38" s="105"/>
      <c r="D38" s="105"/>
      <c r="E38" s="105"/>
      <c r="F38" s="105"/>
      <c r="G38" s="105"/>
      <c r="H38" s="105"/>
      <c r="I38" s="105"/>
      <c r="J38" s="105"/>
      <c r="K38" s="105"/>
    </row>
    <row r="39" spans="2:11" ht="15">
      <c r="B39" s="88"/>
      <c r="C39" s="88"/>
      <c r="D39" s="88"/>
      <c r="E39" s="88"/>
      <c r="F39" s="88"/>
      <c r="G39" s="88"/>
      <c r="H39" s="88"/>
      <c r="I39" s="88"/>
      <c r="J39" s="88"/>
      <c r="K39" s="88"/>
    </row>
    <row r="40" spans="2:11" ht="15">
      <c r="B40" s="89">
        <v>1</v>
      </c>
      <c r="C40" s="102" t="s">
        <v>98</v>
      </c>
      <c r="D40" s="102"/>
      <c r="E40" s="102"/>
      <c r="F40" s="102"/>
      <c r="G40" s="102"/>
      <c r="H40" s="102"/>
      <c r="I40" s="102"/>
      <c r="J40" s="102"/>
      <c r="K40" s="102"/>
    </row>
    <row r="41" spans="2:11" ht="15">
      <c r="B41" s="89">
        <v>2</v>
      </c>
      <c r="C41" s="102" t="s">
        <v>99</v>
      </c>
      <c r="D41" s="102"/>
      <c r="E41" s="102"/>
      <c r="F41" s="102"/>
      <c r="G41" s="102"/>
      <c r="H41" s="102"/>
      <c r="I41" s="102"/>
      <c r="J41" s="102"/>
      <c r="K41" s="102"/>
    </row>
    <row r="42" spans="2:11" ht="15">
      <c r="B42" s="89">
        <v>3</v>
      </c>
      <c r="C42" s="102" t="s">
        <v>100</v>
      </c>
      <c r="D42" s="102"/>
      <c r="E42" s="102"/>
      <c r="F42" s="102"/>
      <c r="G42" s="102"/>
      <c r="H42" s="102"/>
      <c r="I42" s="102"/>
      <c r="J42" s="102"/>
      <c r="K42" s="102"/>
    </row>
    <row r="43" spans="2:11" ht="15">
      <c r="B43" s="89">
        <v>4</v>
      </c>
      <c r="C43" s="102" t="s">
        <v>101</v>
      </c>
      <c r="D43" s="102"/>
      <c r="E43" s="102"/>
      <c r="F43" s="102"/>
      <c r="G43" s="102"/>
      <c r="H43" s="102"/>
      <c r="I43" s="102"/>
      <c r="J43" s="102"/>
      <c r="K43" s="102"/>
    </row>
    <row r="44" spans="2:11" ht="15">
      <c r="B44" s="89" t="s">
        <v>102</v>
      </c>
      <c r="C44" s="103" t="s">
        <v>103</v>
      </c>
      <c r="D44" s="103"/>
      <c r="E44" s="103"/>
      <c r="F44" s="103"/>
      <c r="G44" s="103"/>
      <c r="H44" s="103"/>
      <c r="I44" s="103"/>
      <c r="J44" s="103"/>
      <c r="K44" s="103"/>
    </row>
    <row r="45" spans="2:11" ht="15">
      <c r="B45" s="89" t="s">
        <v>104</v>
      </c>
      <c r="C45" s="103" t="s">
        <v>105</v>
      </c>
      <c r="D45" s="103"/>
      <c r="E45" s="103"/>
      <c r="F45" s="103"/>
      <c r="G45" s="103"/>
      <c r="H45" s="103"/>
      <c r="I45" s="103"/>
      <c r="J45" s="103"/>
      <c r="K45" s="103"/>
    </row>
  </sheetData>
  <sheetProtection/>
  <mergeCells count="29">
    <mergeCell ref="B2:K2"/>
    <mergeCell ref="B3:K3"/>
    <mergeCell ref="B4:K4"/>
    <mergeCell ref="B5:K5"/>
    <mergeCell ref="B6:K6"/>
    <mergeCell ref="B7:K7"/>
    <mergeCell ref="B8:K8"/>
    <mergeCell ref="B9:K9"/>
    <mergeCell ref="B10:K10"/>
    <mergeCell ref="B11:K11"/>
    <mergeCell ref="B16:H16"/>
    <mergeCell ref="B17:H17"/>
    <mergeCell ref="C40:K40"/>
    <mergeCell ref="B24:B27"/>
    <mergeCell ref="D24:D27"/>
    <mergeCell ref="E24:E27"/>
    <mergeCell ref="B30:B31"/>
    <mergeCell ref="D30:D31"/>
    <mergeCell ref="E30:E31"/>
    <mergeCell ref="C41:K41"/>
    <mergeCell ref="C42:K42"/>
    <mergeCell ref="C43:K43"/>
    <mergeCell ref="C44:K44"/>
    <mergeCell ref="C45:K45"/>
    <mergeCell ref="B33:K33"/>
    <mergeCell ref="B34:K34"/>
    <mergeCell ref="B35:K35"/>
    <mergeCell ref="B36:K36"/>
    <mergeCell ref="B38:K38"/>
  </mergeCells>
  <printOptions/>
  <pageMargins left="0.7086614173228347" right="0.7086614173228347" top="0.7480314960629921" bottom="0.7480314960629921" header="0.31496062992125984" footer="0.31496062992125984"/>
  <pageSetup horizontalDpi="600" verticalDpi="600" orientation="landscape" paperSize="9" scale="86" r:id="rId1"/>
  <rowBreaks count="2" manualBreakCount="2">
    <brk id="12" max="255" man="1"/>
    <brk id="37" max="255" man="1"/>
  </rowBreaks>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15" t="s">
        <v>2</v>
      </c>
      <c r="F6" s="115"/>
      <c r="G6" s="115"/>
      <c r="H6" s="115"/>
      <c r="I6" s="115"/>
      <c r="J6" s="115"/>
      <c r="K6" s="115"/>
    </row>
    <row r="7" spans="5:11" ht="15">
      <c r="E7" s="115"/>
      <c r="F7" s="115"/>
      <c r="G7" s="115"/>
      <c r="H7" s="115"/>
      <c r="I7" s="115"/>
      <c r="J7" s="115"/>
      <c r="K7" s="115"/>
    </row>
    <row r="8" spans="5:11" ht="15">
      <c r="E8" s="115"/>
      <c r="F8" s="115"/>
      <c r="G8" s="115"/>
      <c r="H8" s="115"/>
      <c r="I8" s="115"/>
      <c r="J8" s="115"/>
      <c r="K8" s="115"/>
    </row>
    <row r="9" spans="5:11" ht="15">
      <c r="E9" s="115"/>
      <c r="F9" s="115"/>
      <c r="G9" s="115"/>
      <c r="H9" s="115"/>
      <c r="I9" s="115"/>
      <c r="J9" s="115"/>
      <c r="K9" s="115"/>
    </row>
    <row r="10" spans="5:11" ht="15">
      <c r="E10" s="115"/>
      <c r="F10" s="115"/>
      <c r="G10" s="115"/>
      <c r="H10" s="115"/>
      <c r="I10" s="115"/>
      <c r="J10" s="115"/>
      <c r="K10" s="115"/>
    </row>
    <row r="11" spans="5:11" ht="15">
      <c r="E11" s="115"/>
      <c r="F11" s="115"/>
      <c r="G11" s="115"/>
      <c r="H11" s="115"/>
      <c r="I11" s="115"/>
      <c r="J11" s="115"/>
      <c r="K11" s="115"/>
    </row>
    <row r="12" spans="5:11" ht="15">
      <c r="E12" s="115"/>
      <c r="F12" s="115"/>
      <c r="G12" s="115"/>
      <c r="H12" s="115"/>
      <c r="I12" s="115"/>
      <c r="J12" s="115"/>
      <c r="K12" s="115"/>
    </row>
    <row r="13" spans="5:11" ht="15">
      <c r="E13" s="115"/>
      <c r="F13" s="115"/>
      <c r="G13" s="115"/>
      <c r="H13" s="115"/>
      <c r="I13" s="115"/>
      <c r="J13" s="115"/>
      <c r="K13" s="115"/>
    </row>
    <row r="14" spans="5:11" ht="15">
      <c r="E14" s="115"/>
      <c r="F14" s="115"/>
      <c r="G14" s="115"/>
      <c r="H14" s="115"/>
      <c r="I14" s="115"/>
      <c r="J14" s="115"/>
      <c r="K14" s="11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Indraj Kumar</cp:lastModifiedBy>
  <cp:lastPrinted>2020-11-06T12:48:57Z</cp:lastPrinted>
  <dcterms:created xsi:type="dcterms:W3CDTF">2009-01-30T06:42:42Z</dcterms:created>
  <dcterms:modified xsi:type="dcterms:W3CDTF">2020-11-06T13:01:02Z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